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ise/Desktop/PTS/"/>
    </mc:Choice>
  </mc:AlternateContent>
  <xr:revisionPtr revIDLastSave="0" documentId="13_ncr:1_{B533C6F3-A3E7-B84E-8BC5-91E084806EB8}" xr6:coauthVersionLast="46" xr6:coauthVersionMax="46" xr10:uidLastSave="{00000000-0000-0000-0000-000000000000}"/>
  <bookViews>
    <workbookView xWindow="-34720" yWindow="4920" windowWidth="29040" windowHeight="16000" activeTab="2" xr2:uid="{00000000-000D-0000-FFFF-FFFF00000000}"/>
  </bookViews>
  <sheets>
    <sheet name="RESULTAT" sheetId="4" r:id="rId1"/>
    <sheet name="BALANSE" sheetId="2" r:id="rId2"/>
    <sheet name="KONTANTSTRØM" sheetId="3" r:id="rId3"/>
  </sheets>
  <definedNames>
    <definedName name="_xlnm._FilterDatabase" localSheetId="1" hidden="1">BALANSE!$A$3:$F$46</definedName>
    <definedName name="_xlnm._FilterDatabase" localSheetId="0" hidden="1">RESULTAT!$A$4:$G$35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" l="1"/>
  <c r="F22" i="2"/>
  <c r="E22" i="2"/>
  <c r="D22" i="2"/>
  <c r="C22" i="2"/>
  <c r="D20" i="2"/>
  <c r="E20" i="2"/>
  <c r="F20" i="2"/>
  <c r="G20" i="2"/>
  <c r="C20" i="2"/>
  <c r="G11" i="2"/>
  <c r="F11" i="2"/>
  <c r="E11" i="2"/>
  <c r="D11" i="2"/>
  <c r="C11" i="2"/>
  <c r="D8" i="2"/>
  <c r="E8" i="2"/>
  <c r="F8" i="2"/>
  <c r="G8" i="2"/>
  <c r="C8" i="2"/>
</calcChain>
</file>

<file path=xl/sharedStrings.xml><?xml version="1.0" encoding="utf-8"?>
<sst xmlns="http://schemas.openxmlformats.org/spreadsheetml/2006/main" count="130" uniqueCount="93">
  <si>
    <t>Noter</t>
  </si>
  <si>
    <t/>
  </si>
  <si>
    <t>Premieinntekter</t>
  </si>
  <si>
    <t>Tilskudd fra staten</t>
  </si>
  <si>
    <t>Sum premieinntekter og driftsinntekter</t>
  </si>
  <si>
    <t>Renteinntekt, utbytte og avkastning</t>
  </si>
  <si>
    <t>Verdiendringer på investeringer</t>
  </si>
  <si>
    <t>Realisert gevinst og tap på investeringer</t>
  </si>
  <si>
    <t>Sum netto inntekter fra finansielle investeringer</t>
  </si>
  <si>
    <t>Pensjonsutbetalinger</t>
  </si>
  <si>
    <t>Sum pensjonsutbetalinger</t>
  </si>
  <si>
    <t>Resultat av pensjonsvirksomheten</t>
  </si>
  <si>
    <t>Lønnskostnad</t>
  </si>
  <si>
    <t>Avskrivning anleggsmidler</t>
  </si>
  <si>
    <t>Annen driftskostnad</t>
  </si>
  <si>
    <t>Sum driftskostnader</t>
  </si>
  <si>
    <t>Renteinntekt</t>
  </si>
  <si>
    <t>Annen finansinntekt</t>
  </si>
  <si>
    <t>Annen finanskostnad</t>
  </si>
  <si>
    <t>Resultat av finansposter</t>
  </si>
  <si>
    <t>Årsresultat</t>
  </si>
  <si>
    <t>Overføringer</t>
  </si>
  <si>
    <t>Overført til reguleringsfondet</t>
  </si>
  <si>
    <t>Sum overføringer</t>
  </si>
  <si>
    <t>Sum egenkapital og gjeld</t>
  </si>
  <si>
    <t>Sum gjeld</t>
  </si>
  <si>
    <t>Sum kortsiktig gjeld</t>
  </si>
  <si>
    <t>Annen kortsiktig gjeld</t>
  </si>
  <si>
    <t>Skyldig offentlige avgifter</t>
  </si>
  <si>
    <t>Leverandørgjeld</t>
  </si>
  <si>
    <t>Kortsiktig gjeld</t>
  </si>
  <si>
    <t>Sum annen langsiktig gjeld</t>
  </si>
  <si>
    <t>Mellomregnskap ASD</t>
  </si>
  <si>
    <t>Annen langsiktig gjeld</t>
  </si>
  <si>
    <t>Gjeld</t>
  </si>
  <si>
    <t>Sum egenkapital</t>
  </si>
  <si>
    <t>Reguleringsfond</t>
  </si>
  <si>
    <t>Grunnfond</t>
  </si>
  <si>
    <t>Egenkapital</t>
  </si>
  <si>
    <t>Sum eiendeler</t>
  </si>
  <si>
    <t>Sum omløpsmidler</t>
  </si>
  <si>
    <t>Bankinnskudd, kontanter o.l.</t>
  </si>
  <si>
    <t>Sum investeringer</t>
  </si>
  <si>
    <t>Investeringer i finansielle instrumenter</t>
  </si>
  <si>
    <t>Investeringer</t>
  </si>
  <si>
    <t>Sum fordringer</t>
  </si>
  <si>
    <t>Andre kortsiktige fordringer</t>
  </si>
  <si>
    <t>Kundefordringer</t>
  </si>
  <si>
    <t>Omløpsmidler</t>
  </si>
  <si>
    <t>Sum anleggsmidler</t>
  </si>
  <si>
    <t>Sum varige driftsmidler</t>
  </si>
  <si>
    <t>Driftsløsøre, inventar o.a. utstyr</t>
  </si>
  <si>
    <t>Varige driftsmidler</t>
  </si>
  <si>
    <t>Sum immaterielle eiendeler</t>
  </si>
  <si>
    <t>Programvare</t>
  </si>
  <si>
    <t>Immaterielle eiendeler</t>
  </si>
  <si>
    <t>Anleggsmidler</t>
  </si>
  <si>
    <t>Eiendeler</t>
  </si>
  <si>
    <t>Egenkapital og Gjeld</t>
  </si>
  <si>
    <t>Netto kontantstrøm fra operasjonelle aktiviteter</t>
  </si>
  <si>
    <t>Endring i andre tidsavgrensningsposter</t>
  </si>
  <si>
    <t>Poster klassifisert som investerings- eller finansieringsaktiviteter</t>
  </si>
  <si>
    <t>Endring i leverandørgjeld</t>
  </si>
  <si>
    <t>Endring i kundefordringer</t>
  </si>
  <si>
    <t>Ordinære avskrivninger</t>
  </si>
  <si>
    <t>Tap/gevinst ved salg av eiendeler</t>
  </si>
  <si>
    <t>Resultat før skattekostnad</t>
  </si>
  <si>
    <t>Beh. av kont. og kontantekvivalenter ved periodens slutt</t>
  </si>
  <si>
    <t>Beh. av kont. og kontantekvivalenter ved periodens begynnelse</t>
  </si>
  <si>
    <t>Netto endring i kontanter og kontantekvivalenter</t>
  </si>
  <si>
    <t xml:space="preserve">Netto kontantstrømmer fra finansieringsaktiviteter </t>
  </si>
  <si>
    <t>Utbetalinger gjeld ASD</t>
  </si>
  <si>
    <t xml:space="preserve">KONTANTSTRØMMER FRA FINANSIERINGSAKTIVITETER </t>
  </si>
  <si>
    <t>Netto kontantstrømmer fra investering av driftsmidler</t>
  </si>
  <si>
    <t>Utbetaling ved kjøp av immaterielle eiendeler</t>
  </si>
  <si>
    <t>Utbetalinger ved kjøp av varige driftsmidler</t>
  </si>
  <si>
    <t>KONTANTSTRØMMER FRA INVESTERING AV DRIFTSMIDLER</t>
  </si>
  <si>
    <t>Netto kontantstrømmer fra kapitalforvaltning</t>
  </si>
  <si>
    <t>Utbetalinger ved kjøp av verdipapirer for kortsiktige handelsformål (trading)</t>
  </si>
  <si>
    <t>Innbetalinger ved salg av verdipapirer for kortsiktige handelsformål (trading)</t>
  </si>
  <si>
    <t>KONTANTSTRØMMER FRA KAPITALFORVALTNING</t>
  </si>
  <si>
    <t>Utbetalinger vedrørende driften (lønn, driftskostnader etc.)</t>
  </si>
  <si>
    <t>Utbetaling av renter</t>
  </si>
  <si>
    <t>Innbetaling av renter</t>
  </si>
  <si>
    <t>Utbetalinger til medlemmer av pensjonstrygden</t>
  </si>
  <si>
    <t>Innbetaling av statstilskudd</t>
  </si>
  <si>
    <t>Innbetaling av premier</t>
  </si>
  <si>
    <t>KONTANTSTRØMMER FRA OPERASJONELLE AKTIVITETER</t>
  </si>
  <si>
    <t>RESULTATREGNSKAP</t>
  </si>
  <si>
    <t>BALANSE</t>
  </si>
  <si>
    <t>DIREKTE KONTANTSTRØM</t>
  </si>
  <si>
    <t>AVSTEMMING</t>
  </si>
  <si>
    <t>11, 15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</si>
</sst>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 * #,##0.00_ ;_ * \-#,##0.00_ ;_ * &quot;-&quot;??_ ;_ @_ "/>
  </numFmts>
  <fonts count="9" x14ac:knownFonts="1">
    <font>
      <sz val="11"/>
      <name val="Calibri"/>
      <charset val="1"/>
    </font>
    <font>
      <sz val="11"/>
      <color theme="1"/>
      <name val="Calibri"/>
      <family val="2"/>
      <scheme val="minor"/>
    </font>
    <font>
      <b/>
      <sz val="1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166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3" fontId="0" fillId="0" borderId="0" xfId="0" applyNumberFormat="1"/>
    <xf numFmtId="0" fontId="5" fillId="0" borderId="0" xfId="0" applyFont="1"/>
    <xf numFmtId="3" fontId="5" fillId="0" borderId="0" xfId="0" applyNumberFormat="1" applyFont="1"/>
    <xf numFmtId="0" fontId="6" fillId="0" borderId="0" xfId="1"/>
    <xf numFmtId="0" fontId="5" fillId="0" borderId="0" xfId="1" applyFont="1"/>
    <xf numFmtId="0" fontId="7" fillId="0" borderId="0" xfId="1" applyFont="1"/>
    <xf numFmtId="3" fontId="6" fillId="0" borderId="0" xfId="1" applyNumberFormat="1"/>
    <xf numFmtId="3" fontId="5" fillId="0" borderId="0" xfId="1" applyNumberFormat="1" applyFont="1"/>
    <xf numFmtId="0" fontId="6" fillId="0" borderId="0" xfId="1" applyFont="1"/>
    <xf numFmtId="0" fontId="4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NumberForma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/>
    <xf numFmtId="0" fontId="0" fillId="0" borderId="1" xfId="0" applyBorder="1"/>
    <xf numFmtId="3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/>
    <xf numFmtId="0" fontId="5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/>
    <xf numFmtId="0" fontId="2" fillId="0" borderId="0" xfId="1" applyFont="1"/>
    <xf numFmtId="0" fontId="5" fillId="0" borderId="2" xfId="1" applyFont="1" applyBorder="1"/>
    <xf numFmtId="0" fontId="5" fillId="0" borderId="2" xfId="1" applyFont="1" applyBorder="1" applyAlignment="1">
      <alignment horizontal="center"/>
    </xf>
    <xf numFmtId="3" fontId="5" fillId="0" borderId="2" xfId="1" applyNumberFormat="1" applyFont="1" applyBorder="1"/>
    <xf numFmtId="0" fontId="6" fillId="0" borderId="2" xfId="1" applyNumberFormat="1" applyBorder="1" applyAlignment="1">
      <alignment horizontal="center"/>
    </xf>
    <xf numFmtId="0" fontId="8" fillId="0" borderId="0" xfId="1" applyFont="1"/>
    <xf numFmtId="0" fontId="3" fillId="0" borderId="0" xfId="1" applyFont="1"/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3" fontId="5" fillId="0" borderId="0" xfId="1" applyNumberFormat="1" applyFont="1" applyBorder="1"/>
    <xf numFmtId="3" fontId="4" fillId="0" borderId="2" xfId="1" applyNumberFormat="1" applyFont="1" applyBorder="1"/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5" fillId="0" borderId="2" xfId="1" applyNumberFormat="1" applyFont="1" applyBorder="1" applyAlignment="1">
      <alignment horizontal="center"/>
    </xf>
    <xf numFmtId="1" fontId="8" fillId="0" borderId="0" xfId="0" applyNumberFormat="1" applyFont="1"/>
    <xf numFmtId="0" fontId="8" fillId="0" borderId="0" xfId="1" applyFont="1" applyAlignment="1">
      <alignment horizontal="center"/>
    </xf>
    <xf numFmtId="1" fontId="8" fillId="0" borderId="0" xfId="1" applyNumberFormat="1" applyFont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1" applyFont="1"/>
  </cellXfs>
  <cellStyles count="4">
    <cellStyle name="Comma 2" xfId="3" xr:uid="{8951FEA6-F5A5-442F-B068-699FCDEE2829}"/>
    <cellStyle name="Normal" xfId="0" builtinId="0"/>
    <cellStyle name="Normal 2" xfId="1" xr:uid="{72113A6B-3A10-4C2C-9906-0ED89D3E625B}"/>
    <cellStyle name="Normal 3" xfId="2" xr:uid="{650F0679-D964-4120-807E-9D07B0A741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8DA8C-C0B5-4023-86CA-412EC6CA5A0E}">
  <dimension ref="A2:K35"/>
  <sheetViews>
    <sheetView showGridLines="0" zoomScaleNormal="100" workbookViewId="0">
      <selection activeCell="C6" sqref="C6"/>
    </sheetView>
  </sheetViews>
  <sheetFormatPr baseColWidth="10" defaultColWidth="12.1640625" defaultRowHeight="15" customHeight="1" x14ac:dyDescent="0.2"/>
  <cols>
    <col min="1" max="1" width="45.33203125" style="7" customWidth="1"/>
    <col min="2" max="2" width="8.5" style="7" bestFit="1" customWidth="1"/>
    <col min="3" max="5" width="18.33203125" style="10" bestFit="1" customWidth="1"/>
    <col min="6" max="7" width="18.33203125" style="10" hidden="1" customWidth="1"/>
    <col min="8" max="16384" width="12.1640625" style="7"/>
  </cols>
  <sheetData>
    <row r="2" spans="1:11" ht="21" x14ac:dyDescent="0.25">
      <c r="A2" s="1" t="s">
        <v>88</v>
      </c>
      <c r="B2" s="15"/>
      <c r="C2"/>
      <c r="D2"/>
      <c r="E2"/>
    </row>
    <row r="3" spans="1:11" ht="19" x14ac:dyDescent="0.25">
      <c r="A3" s="2"/>
      <c r="B3" s="50" t="s">
        <v>0</v>
      </c>
      <c r="C3" s="51">
        <v>2020</v>
      </c>
      <c r="D3" s="51">
        <v>2019</v>
      </c>
      <c r="E3" s="51">
        <v>2018</v>
      </c>
      <c r="F3" s="51">
        <v>2017</v>
      </c>
      <c r="G3" s="51">
        <v>2016</v>
      </c>
      <c r="I3" s="51"/>
      <c r="J3" s="51"/>
      <c r="K3" s="51"/>
    </row>
    <row r="4" spans="1:11" x14ac:dyDescent="0.2">
      <c r="A4" s="3"/>
      <c r="B4" s="15"/>
      <c r="C4"/>
      <c r="D4"/>
      <c r="E4"/>
      <c r="F4"/>
      <c r="G4"/>
    </row>
    <row r="5" spans="1:11" x14ac:dyDescent="0.2">
      <c r="A5" t="s">
        <v>2</v>
      </c>
      <c r="B5" s="16">
        <v>12</v>
      </c>
      <c r="C5" s="4">
        <v>1060787169</v>
      </c>
      <c r="D5" s="4">
        <v>1019478956</v>
      </c>
      <c r="E5" s="4">
        <v>954305677</v>
      </c>
      <c r="F5" s="4">
        <v>904549399</v>
      </c>
      <c r="G5" s="4">
        <v>979019554</v>
      </c>
      <c r="I5" s="10"/>
      <c r="J5" s="10"/>
      <c r="K5" s="10"/>
    </row>
    <row r="6" spans="1:11" x14ac:dyDescent="0.2">
      <c r="A6" s="23" t="s">
        <v>3</v>
      </c>
      <c r="B6" s="25">
        <v>13</v>
      </c>
      <c r="C6" s="24">
        <v>35000000</v>
      </c>
      <c r="D6" s="24">
        <v>40000000</v>
      </c>
      <c r="E6" s="24">
        <v>46000000</v>
      </c>
      <c r="F6" s="24">
        <v>53000000</v>
      </c>
      <c r="G6" s="24">
        <v>62000000</v>
      </c>
      <c r="I6" s="10"/>
      <c r="J6" s="10"/>
      <c r="K6" s="10"/>
    </row>
    <row r="7" spans="1:11" s="53" customFormat="1" x14ac:dyDescent="0.2">
      <c r="A7" s="20" t="s">
        <v>4</v>
      </c>
      <c r="B7" s="21" t="s">
        <v>1</v>
      </c>
      <c r="C7" s="22">
        <v>1095787169</v>
      </c>
      <c r="D7" s="22">
        <v>1059478956</v>
      </c>
      <c r="E7" s="22">
        <v>1000305677</v>
      </c>
      <c r="F7" s="22">
        <v>957549399</v>
      </c>
      <c r="G7" s="22">
        <v>1041019554</v>
      </c>
      <c r="I7" s="10"/>
      <c r="J7" s="10"/>
      <c r="K7" s="10"/>
    </row>
    <row r="8" spans="1:11" s="53" customFormat="1" x14ac:dyDescent="0.2">
      <c r="A8"/>
      <c r="B8" s="15"/>
      <c r="C8" s="4"/>
      <c r="D8" s="4"/>
      <c r="E8" s="4"/>
      <c r="F8" s="4"/>
      <c r="G8" s="4"/>
      <c r="I8" s="10"/>
      <c r="J8" s="10"/>
      <c r="K8" s="10"/>
    </row>
    <row r="9" spans="1:11" x14ac:dyDescent="0.2">
      <c r="A9" t="s">
        <v>5</v>
      </c>
      <c r="B9" s="16">
        <v>5</v>
      </c>
      <c r="C9" s="4">
        <v>5424911</v>
      </c>
      <c r="D9" s="4">
        <v>4206625</v>
      </c>
      <c r="E9" s="4">
        <v>3456062</v>
      </c>
      <c r="F9" s="4">
        <v>2059921</v>
      </c>
      <c r="G9" s="4">
        <v>3088875</v>
      </c>
      <c r="I9" s="10"/>
      <c r="J9" s="10"/>
      <c r="K9" s="10"/>
    </row>
    <row r="10" spans="1:11" x14ac:dyDescent="0.2">
      <c r="A10" t="s">
        <v>6</v>
      </c>
      <c r="B10" s="16">
        <v>5</v>
      </c>
      <c r="C10" s="4">
        <v>7103201</v>
      </c>
      <c r="D10" s="4">
        <v>6124735</v>
      </c>
      <c r="E10" s="4">
        <v>-2705975</v>
      </c>
      <c r="F10" s="4">
        <v>-832501</v>
      </c>
      <c r="G10" s="4">
        <v>2395791</v>
      </c>
      <c r="I10" s="10"/>
      <c r="J10" s="10"/>
      <c r="K10" s="10"/>
    </row>
    <row r="11" spans="1:11" x14ac:dyDescent="0.2">
      <c r="A11" s="23" t="s">
        <v>7</v>
      </c>
      <c r="B11" s="25">
        <v>5</v>
      </c>
      <c r="C11" s="24">
        <v>194669</v>
      </c>
      <c r="D11" s="24">
        <v>25681</v>
      </c>
      <c r="E11" s="24">
        <v>-144228</v>
      </c>
      <c r="F11" s="24">
        <v>2220425</v>
      </c>
      <c r="G11" s="24">
        <v>87373</v>
      </c>
      <c r="I11" s="10"/>
      <c r="J11" s="10"/>
      <c r="K11" s="10"/>
    </row>
    <row r="12" spans="1:11" s="53" customFormat="1" x14ac:dyDescent="0.2">
      <c r="A12" s="20" t="s">
        <v>8</v>
      </c>
      <c r="B12" s="21" t="s">
        <v>1</v>
      </c>
      <c r="C12" s="22">
        <v>12722781</v>
      </c>
      <c r="D12" s="22">
        <v>10357041</v>
      </c>
      <c r="E12" s="22">
        <v>605859</v>
      </c>
      <c r="F12" s="22">
        <v>3447845</v>
      </c>
      <c r="G12" s="22">
        <v>5572039</v>
      </c>
      <c r="I12" s="10"/>
      <c r="J12" s="10"/>
      <c r="K12" s="10"/>
    </row>
    <row r="13" spans="1:11" s="53" customFormat="1" x14ac:dyDescent="0.2">
      <c r="A13"/>
      <c r="B13" s="15"/>
      <c r="C13" s="4"/>
      <c r="D13" s="4"/>
      <c r="E13" s="4"/>
      <c r="F13" s="4"/>
      <c r="G13" s="4"/>
      <c r="I13" s="10"/>
      <c r="J13" s="10"/>
      <c r="K13" s="10"/>
    </row>
    <row r="14" spans="1:11" x14ac:dyDescent="0.2">
      <c r="A14" s="23" t="s">
        <v>9</v>
      </c>
      <c r="B14" s="25">
        <v>14</v>
      </c>
      <c r="C14" s="24">
        <v>-991692976</v>
      </c>
      <c r="D14" s="24">
        <v>-979009053</v>
      </c>
      <c r="E14" s="24">
        <v>-974818534</v>
      </c>
      <c r="F14" s="24">
        <v>-986057670</v>
      </c>
      <c r="G14" s="24">
        <v>-1013217073</v>
      </c>
      <c r="I14" s="10"/>
      <c r="J14" s="10"/>
      <c r="K14" s="10"/>
    </row>
    <row r="15" spans="1:11" s="53" customFormat="1" x14ac:dyDescent="0.2">
      <c r="A15" s="20" t="s">
        <v>10</v>
      </c>
      <c r="B15" s="21" t="s">
        <v>1</v>
      </c>
      <c r="C15" s="22">
        <v>-991692976</v>
      </c>
      <c r="D15" s="22">
        <v>-979009053</v>
      </c>
      <c r="E15" s="22">
        <v>-974818534</v>
      </c>
      <c r="F15" s="22">
        <v>-986057670</v>
      </c>
      <c r="G15" s="22">
        <v>-1013217073</v>
      </c>
      <c r="I15" s="10"/>
      <c r="J15" s="10"/>
      <c r="K15" s="10"/>
    </row>
    <row r="16" spans="1:11" s="53" customFormat="1" x14ac:dyDescent="0.2">
      <c r="A16"/>
      <c r="B16" s="15"/>
      <c r="C16" s="4"/>
      <c r="D16" s="4"/>
      <c r="E16" s="4"/>
      <c r="F16" s="4"/>
      <c r="G16" s="4"/>
      <c r="I16" s="10"/>
      <c r="J16" s="10"/>
      <c r="K16" s="10"/>
    </row>
    <row r="17" spans="1:11" s="53" customFormat="1" x14ac:dyDescent="0.2">
      <c r="A17" s="26" t="s">
        <v>11</v>
      </c>
      <c r="B17" s="27" t="s">
        <v>1</v>
      </c>
      <c r="C17" s="28">
        <v>116816974</v>
      </c>
      <c r="D17" s="28">
        <v>90826944</v>
      </c>
      <c r="E17" s="28">
        <v>26093002</v>
      </c>
      <c r="F17" s="28">
        <v>-25060426</v>
      </c>
      <c r="G17" s="28">
        <v>33374521</v>
      </c>
      <c r="I17" s="10"/>
      <c r="J17" s="10"/>
      <c r="K17" s="10"/>
    </row>
    <row r="18" spans="1:11" x14ac:dyDescent="0.2">
      <c r="A18"/>
      <c r="B18" s="15"/>
      <c r="C18" s="4"/>
      <c r="D18" s="4"/>
      <c r="E18" s="4"/>
      <c r="F18" s="4"/>
      <c r="G18" s="4"/>
      <c r="I18" s="10"/>
      <c r="J18" s="10"/>
      <c r="K18" s="10"/>
    </row>
    <row r="19" spans="1:11" x14ac:dyDescent="0.2">
      <c r="A19" t="s">
        <v>12</v>
      </c>
      <c r="B19" s="15" t="s">
        <v>92</v>
      </c>
      <c r="C19" s="4">
        <v>-19434890</v>
      </c>
      <c r="D19" s="4">
        <v>-18030310</v>
      </c>
      <c r="E19" s="4">
        <v>-20252613</v>
      </c>
      <c r="F19" s="4">
        <v>-20410705</v>
      </c>
      <c r="G19" s="4">
        <v>-20228130</v>
      </c>
      <c r="I19" s="10"/>
      <c r="J19" s="10"/>
      <c r="K19" s="10"/>
    </row>
    <row r="20" spans="1:11" x14ac:dyDescent="0.2">
      <c r="A20" t="s">
        <v>13</v>
      </c>
      <c r="B20" s="16">
        <v>2</v>
      </c>
      <c r="C20" s="4">
        <v>-9099046</v>
      </c>
      <c r="D20" s="4">
        <v>-9083790</v>
      </c>
      <c r="E20" s="4">
        <v>-7576474</v>
      </c>
      <c r="F20" s="4">
        <v>-5878099</v>
      </c>
      <c r="G20" s="4">
        <v>-2209841</v>
      </c>
      <c r="I20" s="10"/>
      <c r="J20" s="10"/>
      <c r="K20" s="10"/>
    </row>
    <row r="21" spans="1:11" x14ac:dyDescent="0.2">
      <c r="A21" t="s">
        <v>14</v>
      </c>
      <c r="B21" s="16">
        <v>16</v>
      </c>
      <c r="C21" s="4">
        <v>-11898208</v>
      </c>
      <c r="D21" s="4">
        <v>-9315640</v>
      </c>
      <c r="E21" s="4">
        <v>-7803106</v>
      </c>
      <c r="F21" s="4">
        <v>-9341344</v>
      </c>
      <c r="G21" s="4">
        <v>-10569109</v>
      </c>
      <c r="I21" s="10"/>
      <c r="J21" s="10"/>
      <c r="K21" s="10"/>
    </row>
    <row r="22" spans="1:11" s="53" customFormat="1" x14ac:dyDescent="0.2">
      <c r="A22" s="26" t="s">
        <v>15</v>
      </c>
      <c r="B22" s="27" t="s">
        <v>1</v>
      </c>
      <c r="C22" s="28">
        <v>-40432144</v>
      </c>
      <c r="D22" s="28">
        <v>-36429740</v>
      </c>
      <c r="E22" s="28">
        <v>-35632193</v>
      </c>
      <c r="F22" s="28">
        <v>-35630148</v>
      </c>
      <c r="G22" s="28">
        <v>-33007080</v>
      </c>
      <c r="I22" s="10"/>
      <c r="J22" s="10"/>
      <c r="K22" s="10"/>
    </row>
    <row r="23" spans="1:11" s="53" customFormat="1" x14ac:dyDescent="0.2">
      <c r="A23"/>
      <c r="B23" s="15"/>
      <c r="C23" s="4"/>
      <c r="D23" s="4"/>
      <c r="E23" s="4"/>
      <c r="F23" s="4"/>
      <c r="G23" s="4"/>
      <c r="I23" s="10"/>
      <c r="J23" s="10"/>
      <c r="K23" s="10"/>
    </row>
    <row r="24" spans="1:11" s="53" customFormat="1" x14ac:dyDescent="0.2">
      <c r="A24"/>
      <c r="B24" s="15"/>
      <c r="C24" s="4"/>
      <c r="D24" s="4"/>
      <c r="E24" s="4"/>
      <c r="F24" s="4"/>
      <c r="G24" s="4"/>
      <c r="I24" s="10"/>
      <c r="J24" s="10"/>
      <c r="K24" s="10"/>
    </row>
    <row r="25" spans="1:11" x14ac:dyDescent="0.2">
      <c r="A25" t="s">
        <v>16</v>
      </c>
      <c r="B25" s="16">
        <v>17</v>
      </c>
      <c r="C25" s="4">
        <v>775734</v>
      </c>
      <c r="D25" s="4">
        <v>1121913</v>
      </c>
      <c r="E25" s="4">
        <v>836048</v>
      </c>
      <c r="F25" s="4">
        <v>1516654</v>
      </c>
      <c r="G25" s="4">
        <v>2058231</v>
      </c>
      <c r="I25" s="10"/>
      <c r="J25" s="10"/>
      <c r="K25" s="10"/>
    </row>
    <row r="26" spans="1:11" x14ac:dyDescent="0.2">
      <c r="A26" t="s">
        <v>17</v>
      </c>
      <c r="B26" s="16">
        <v>17</v>
      </c>
      <c r="C26" s="4">
        <v>405517</v>
      </c>
      <c r="D26" s="4">
        <v>432774</v>
      </c>
      <c r="E26" s="4">
        <v>293211</v>
      </c>
      <c r="F26" s="4">
        <v>15</v>
      </c>
      <c r="G26" s="4">
        <v>273</v>
      </c>
      <c r="I26" s="10"/>
      <c r="J26" s="10"/>
      <c r="K26" s="10"/>
    </row>
    <row r="27" spans="1:11" x14ac:dyDescent="0.2">
      <c r="A27" t="s">
        <v>18</v>
      </c>
      <c r="B27" s="16">
        <v>17</v>
      </c>
      <c r="C27" s="4">
        <v>-1052910</v>
      </c>
      <c r="D27" s="4">
        <v>-867339</v>
      </c>
      <c r="E27" s="4">
        <v>-1094573</v>
      </c>
      <c r="F27" s="4">
        <v>-553150</v>
      </c>
      <c r="G27" s="4">
        <v>-1169747</v>
      </c>
      <c r="I27" s="10"/>
      <c r="J27" s="10"/>
      <c r="K27" s="10"/>
    </row>
    <row r="28" spans="1:11" x14ac:dyDescent="0.2">
      <c r="A28" s="26" t="s">
        <v>19</v>
      </c>
      <c r="B28" s="27" t="s">
        <v>1</v>
      </c>
      <c r="C28" s="28">
        <v>128341</v>
      </c>
      <c r="D28" s="28">
        <v>687347</v>
      </c>
      <c r="E28" s="28">
        <v>34686</v>
      </c>
      <c r="F28" s="28">
        <v>963520</v>
      </c>
      <c r="G28" s="28">
        <v>888757</v>
      </c>
      <c r="I28" s="10"/>
      <c r="J28" s="10"/>
      <c r="K28" s="10"/>
    </row>
    <row r="29" spans="1:11" x14ac:dyDescent="0.2">
      <c r="A29"/>
      <c r="B29" s="15"/>
      <c r="C29" s="4"/>
      <c r="D29" s="4"/>
      <c r="E29" s="4"/>
      <c r="F29" s="4"/>
      <c r="G29" s="4"/>
      <c r="I29" s="10"/>
      <c r="J29" s="10"/>
      <c r="K29" s="10"/>
    </row>
    <row r="30" spans="1:11" x14ac:dyDescent="0.2">
      <c r="A30"/>
      <c r="B30" s="15"/>
      <c r="C30" s="4"/>
      <c r="D30" s="4"/>
      <c r="E30" s="4"/>
      <c r="F30" s="4"/>
      <c r="G30" s="4"/>
      <c r="I30" s="10"/>
      <c r="J30" s="10"/>
      <c r="K30" s="10"/>
    </row>
    <row r="31" spans="1:11" s="53" customFormat="1" x14ac:dyDescent="0.2">
      <c r="A31" s="26" t="s">
        <v>20</v>
      </c>
      <c r="B31" s="29">
        <v>7</v>
      </c>
      <c r="C31" s="28">
        <v>76513171</v>
      </c>
      <c r="D31" s="28">
        <v>55084551</v>
      </c>
      <c r="E31" s="28">
        <v>-9504506</v>
      </c>
      <c r="F31" s="28">
        <v>-59727054</v>
      </c>
      <c r="G31" s="28">
        <v>1256198</v>
      </c>
      <c r="I31" s="10"/>
      <c r="J31" s="10"/>
      <c r="K31" s="10"/>
    </row>
    <row r="32" spans="1:11" s="53" customFormat="1" x14ac:dyDescent="0.2">
      <c r="A32"/>
      <c r="B32" s="15"/>
      <c r="C32" s="4"/>
      <c r="D32" s="4"/>
      <c r="E32" s="4"/>
      <c r="F32" s="4"/>
      <c r="G32" s="4"/>
      <c r="I32" s="10"/>
      <c r="J32" s="10"/>
      <c r="K32" s="10"/>
    </row>
    <row r="33" spans="1:11" x14ac:dyDescent="0.2">
      <c r="A33" s="5" t="s">
        <v>21</v>
      </c>
      <c r="B33" s="15"/>
      <c r="C33" s="4"/>
      <c r="D33" s="4"/>
      <c r="E33" s="4"/>
      <c r="F33" s="4"/>
      <c r="G33" s="4"/>
      <c r="I33" s="10"/>
      <c r="J33" s="10"/>
      <c r="K33" s="10"/>
    </row>
    <row r="34" spans="1:11" x14ac:dyDescent="0.2">
      <c r="A34" t="s">
        <v>22</v>
      </c>
      <c r="B34" s="15" t="s">
        <v>1</v>
      </c>
      <c r="C34" s="4">
        <v>76513171</v>
      </c>
      <c r="D34" s="4">
        <v>55084551</v>
      </c>
      <c r="E34" s="4">
        <v>-9504506</v>
      </c>
      <c r="F34" s="4">
        <v>-59727054</v>
      </c>
      <c r="G34" s="4">
        <v>1256198</v>
      </c>
      <c r="I34" s="10"/>
      <c r="J34" s="10"/>
      <c r="K34" s="10"/>
    </row>
    <row r="35" spans="1:11" s="53" customFormat="1" x14ac:dyDescent="0.2">
      <c r="A35" s="30" t="s">
        <v>23</v>
      </c>
      <c r="B35" s="31" t="s">
        <v>1</v>
      </c>
      <c r="C35" s="32">
        <v>76513171</v>
      </c>
      <c r="D35" s="32">
        <v>55084551</v>
      </c>
      <c r="E35" s="32">
        <v>-9504506</v>
      </c>
      <c r="F35" s="32">
        <v>-59727054</v>
      </c>
      <c r="G35" s="32">
        <v>1256198</v>
      </c>
      <c r="I35" s="10"/>
      <c r="J35" s="10"/>
      <c r="K35" s="10"/>
    </row>
  </sheetData>
  <pageMargins left="0.7" right="0.7" top="0.75" bottom="0.75" header="0.3" footer="0.3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D92AD-9F6F-4C08-8475-F7D37197A96B}">
  <dimension ref="A2:G46"/>
  <sheetViews>
    <sheetView showGridLines="0" zoomScaleNormal="100" workbookViewId="0">
      <selection activeCell="E8" sqref="E8"/>
    </sheetView>
  </sheetViews>
  <sheetFormatPr baseColWidth="10" defaultColWidth="12.1640625" defaultRowHeight="15" customHeight="1" x14ac:dyDescent="0.2"/>
  <cols>
    <col min="1" max="1" width="36.6640625" style="7" bestFit="1" customWidth="1"/>
    <col min="2" max="2" width="8" style="17" bestFit="1" customWidth="1"/>
    <col min="3" max="3" width="16.6640625" style="10" customWidth="1"/>
    <col min="4" max="5" width="18.33203125" style="10" bestFit="1" customWidth="1"/>
    <col min="6" max="7" width="18.33203125" style="10" hidden="1" customWidth="1"/>
    <col min="8" max="16384" width="12.1640625" style="7"/>
  </cols>
  <sheetData>
    <row r="2" spans="1:7" ht="21" x14ac:dyDescent="0.25">
      <c r="A2" s="33" t="s">
        <v>89</v>
      </c>
    </row>
    <row r="3" spans="1:7" x14ac:dyDescent="0.2">
      <c r="A3" s="8"/>
    </row>
    <row r="4" spans="1:7" ht="19" x14ac:dyDescent="0.25">
      <c r="A4" s="38" t="s">
        <v>57</v>
      </c>
      <c r="B4" s="17" t="s">
        <v>1</v>
      </c>
    </row>
    <row r="5" spans="1:7" ht="25.5" customHeight="1" x14ac:dyDescent="0.25">
      <c r="A5" s="39" t="s">
        <v>56</v>
      </c>
      <c r="B5" s="48" t="s">
        <v>0</v>
      </c>
      <c r="C5" s="49">
        <v>2020</v>
      </c>
      <c r="D5" s="49">
        <v>2019</v>
      </c>
      <c r="E5" s="49">
        <v>2018</v>
      </c>
      <c r="F5" s="49">
        <v>2017</v>
      </c>
      <c r="G5" s="49">
        <v>2016</v>
      </c>
    </row>
    <row r="6" spans="1:7" x14ac:dyDescent="0.2">
      <c r="A6" s="8" t="s">
        <v>55</v>
      </c>
      <c r="B6" s="17" t="s">
        <v>1</v>
      </c>
    </row>
    <row r="7" spans="1:7" x14ac:dyDescent="0.2">
      <c r="A7" s="7" t="s">
        <v>54</v>
      </c>
      <c r="B7" s="19">
        <v>2</v>
      </c>
      <c r="C7" s="10">
        <v>31629985</v>
      </c>
      <c r="D7" s="10">
        <v>32968372</v>
      </c>
      <c r="E7" s="10">
        <v>28230763</v>
      </c>
      <c r="F7" s="10">
        <v>18696201</v>
      </c>
      <c r="G7" s="10">
        <v>16946896</v>
      </c>
    </row>
    <row r="8" spans="1:7" s="8" customFormat="1" x14ac:dyDescent="0.2">
      <c r="A8" s="34" t="s">
        <v>53</v>
      </c>
      <c r="B8" s="35" t="s">
        <v>1</v>
      </c>
      <c r="C8" s="36">
        <f>C7</f>
        <v>31629985</v>
      </c>
      <c r="D8" s="36">
        <f t="shared" ref="D8:G8" si="0">D7</f>
        <v>32968372</v>
      </c>
      <c r="E8" s="36">
        <f t="shared" si="0"/>
        <v>28230763</v>
      </c>
      <c r="F8" s="36">
        <f t="shared" si="0"/>
        <v>18696201</v>
      </c>
      <c r="G8" s="36">
        <f t="shared" si="0"/>
        <v>16946896</v>
      </c>
    </row>
    <row r="9" spans="1:7" x14ac:dyDescent="0.2">
      <c r="A9" s="8" t="s">
        <v>52</v>
      </c>
      <c r="B9" s="17" t="s">
        <v>1</v>
      </c>
    </row>
    <row r="10" spans="1:7" x14ac:dyDescent="0.2">
      <c r="A10" s="7" t="s">
        <v>51</v>
      </c>
      <c r="B10" s="19">
        <v>2</v>
      </c>
      <c r="C10" s="10">
        <v>591745</v>
      </c>
      <c r="D10" s="10">
        <v>553386</v>
      </c>
      <c r="E10" s="10">
        <v>863841</v>
      </c>
      <c r="F10" s="10">
        <v>1869759</v>
      </c>
      <c r="G10" s="10">
        <v>2622634</v>
      </c>
    </row>
    <row r="11" spans="1:7" x14ac:dyDescent="0.2">
      <c r="A11" s="34" t="s">
        <v>50</v>
      </c>
      <c r="B11" s="37">
        <v>2</v>
      </c>
      <c r="C11" s="36">
        <f>C10</f>
        <v>591745</v>
      </c>
      <c r="D11" s="36">
        <f t="shared" ref="D11" si="1">D10</f>
        <v>553386</v>
      </c>
      <c r="E11" s="36">
        <f t="shared" ref="E11" si="2">E10</f>
        <v>863841</v>
      </c>
      <c r="F11" s="36">
        <f t="shared" ref="F11" si="3">F10</f>
        <v>1869759</v>
      </c>
      <c r="G11" s="36">
        <f t="shared" ref="G11" si="4">G10</f>
        <v>2622634</v>
      </c>
    </row>
    <row r="12" spans="1:7" s="8" customFormat="1" x14ac:dyDescent="0.2">
      <c r="A12" s="34" t="s">
        <v>49</v>
      </c>
      <c r="B12" s="35" t="s">
        <v>1</v>
      </c>
      <c r="C12" s="36">
        <v>32221730</v>
      </c>
      <c r="D12" s="36">
        <v>33521759</v>
      </c>
      <c r="E12" s="36">
        <v>29094604</v>
      </c>
      <c r="F12" s="36">
        <v>20565960</v>
      </c>
      <c r="G12" s="36">
        <v>19569529</v>
      </c>
    </row>
    <row r="13" spans="1:7" s="8" customFormat="1" x14ac:dyDescent="0.2">
      <c r="A13" s="40"/>
      <c r="B13" s="41"/>
      <c r="C13" s="42"/>
      <c r="D13" s="42"/>
      <c r="E13" s="42"/>
      <c r="F13" s="42"/>
      <c r="G13" s="42"/>
    </row>
    <row r="14" spans="1:7" ht="16" x14ac:dyDescent="0.2">
      <c r="A14" s="39" t="s">
        <v>48</v>
      </c>
      <c r="B14" s="17" t="s">
        <v>1</v>
      </c>
    </row>
    <row r="15" spans="1:7" x14ac:dyDescent="0.2">
      <c r="A15" s="7" t="s">
        <v>47</v>
      </c>
      <c r="B15" s="19">
        <v>3</v>
      </c>
      <c r="C15" s="10">
        <v>1552302</v>
      </c>
      <c r="D15" s="10">
        <v>4312213</v>
      </c>
      <c r="E15" s="10">
        <v>729421</v>
      </c>
      <c r="F15" s="10">
        <v>1288292</v>
      </c>
      <c r="G15" s="10">
        <v>1525976</v>
      </c>
    </row>
    <row r="16" spans="1:7" x14ac:dyDescent="0.2">
      <c r="A16" s="7" t="s">
        <v>46</v>
      </c>
      <c r="B16" s="19">
        <v>4</v>
      </c>
      <c r="C16" s="10">
        <v>1585863</v>
      </c>
      <c r="D16" s="10">
        <v>1791609</v>
      </c>
      <c r="E16" s="10">
        <v>2237255</v>
      </c>
      <c r="F16" s="10">
        <v>502921</v>
      </c>
      <c r="G16" s="10">
        <v>207424</v>
      </c>
    </row>
    <row r="17" spans="1:7" s="8" customFormat="1" x14ac:dyDescent="0.2">
      <c r="A17" s="34" t="s">
        <v>45</v>
      </c>
      <c r="B17" s="35" t="s">
        <v>1</v>
      </c>
      <c r="C17" s="36">
        <v>3138166</v>
      </c>
      <c r="D17" s="36">
        <v>6103821</v>
      </c>
      <c r="E17" s="36">
        <v>2966677</v>
      </c>
      <c r="F17" s="36">
        <v>1791213</v>
      </c>
      <c r="G17" s="36">
        <v>1733401</v>
      </c>
    </row>
    <row r="18" spans="1:7" x14ac:dyDescent="0.2">
      <c r="A18" s="8" t="s">
        <v>44</v>
      </c>
      <c r="B18" s="17" t="s">
        <v>1</v>
      </c>
    </row>
    <row r="19" spans="1:7" x14ac:dyDescent="0.2">
      <c r="A19" s="7" t="s">
        <v>43</v>
      </c>
      <c r="B19" s="19">
        <v>5</v>
      </c>
      <c r="C19" s="10">
        <v>283003796</v>
      </c>
      <c r="D19" s="10">
        <v>224837262</v>
      </c>
      <c r="E19" s="10">
        <v>197480221</v>
      </c>
      <c r="F19" s="10">
        <v>30036175</v>
      </c>
      <c r="G19" s="10">
        <v>85147557</v>
      </c>
    </row>
    <row r="20" spans="1:7" s="8" customFormat="1" x14ac:dyDescent="0.2">
      <c r="A20" s="34" t="s">
        <v>42</v>
      </c>
      <c r="B20" s="35" t="s">
        <v>1</v>
      </c>
      <c r="C20" s="36">
        <f>C19</f>
        <v>283003796</v>
      </c>
      <c r="D20" s="36">
        <f t="shared" ref="D20:G20" si="5">D19</f>
        <v>224837262</v>
      </c>
      <c r="E20" s="36">
        <f t="shared" si="5"/>
        <v>197480221</v>
      </c>
      <c r="F20" s="36">
        <f t="shared" si="5"/>
        <v>30036175</v>
      </c>
      <c r="G20" s="36">
        <f t="shared" si="5"/>
        <v>85147557</v>
      </c>
    </row>
    <row r="21" spans="1:7" x14ac:dyDescent="0.2">
      <c r="A21" s="7" t="s">
        <v>41</v>
      </c>
      <c r="B21" s="19">
        <v>6</v>
      </c>
      <c r="C21" s="10">
        <v>62887992</v>
      </c>
      <c r="D21" s="10">
        <v>40914609</v>
      </c>
      <c r="E21" s="10">
        <v>31158803</v>
      </c>
      <c r="F21" s="10">
        <v>214871286</v>
      </c>
      <c r="G21" s="10">
        <v>220999233</v>
      </c>
    </row>
    <row r="22" spans="1:7" s="8" customFormat="1" x14ac:dyDescent="0.2">
      <c r="A22" s="44" t="s">
        <v>40</v>
      </c>
      <c r="B22" s="45" t="s">
        <v>1</v>
      </c>
      <c r="C22" s="36">
        <f>C21</f>
        <v>62887992</v>
      </c>
      <c r="D22" s="36">
        <f t="shared" ref="D22" si="6">D21</f>
        <v>40914609</v>
      </c>
      <c r="E22" s="36">
        <f t="shared" ref="E22" si="7">E21</f>
        <v>31158803</v>
      </c>
      <c r="F22" s="36">
        <f t="shared" ref="F22" si="8">F21</f>
        <v>214871286</v>
      </c>
      <c r="G22" s="36">
        <f t="shared" ref="G22" si="9">G21</f>
        <v>220999233</v>
      </c>
    </row>
    <row r="23" spans="1:7" s="8" customFormat="1" x14ac:dyDescent="0.2">
      <c r="B23" s="18"/>
      <c r="C23" s="11"/>
      <c r="D23" s="11"/>
      <c r="E23" s="11"/>
      <c r="F23" s="11"/>
      <c r="G23" s="11"/>
    </row>
    <row r="24" spans="1:7" s="8" customFormat="1" x14ac:dyDescent="0.2">
      <c r="A24" s="44" t="s">
        <v>39</v>
      </c>
      <c r="B24" s="45" t="s">
        <v>1</v>
      </c>
      <c r="C24" s="43">
        <v>381251683</v>
      </c>
      <c r="D24" s="43">
        <v>305377451</v>
      </c>
      <c r="E24" s="43">
        <v>260700305</v>
      </c>
      <c r="F24" s="43">
        <v>267264633</v>
      </c>
      <c r="G24" s="43">
        <v>327449720</v>
      </c>
    </row>
    <row r="25" spans="1:7" s="8" customFormat="1" x14ac:dyDescent="0.2">
      <c r="B25" s="18"/>
      <c r="C25" s="11"/>
      <c r="D25" s="11"/>
      <c r="E25" s="11"/>
      <c r="F25" s="11"/>
      <c r="G25" s="11"/>
    </row>
    <row r="26" spans="1:7" s="8" customFormat="1" ht="19" x14ac:dyDescent="0.25">
      <c r="A26" s="38" t="s">
        <v>58</v>
      </c>
      <c r="B26" s="18"/>
      <c r="C26" s="11"/>
      <c r="D26" s="11"/>
      <c r="E26" s="11"/>
      <c r="F26" s="11"/>
      <c r="G26" s="11"/>
    </row>
    <row r="27" spans="1:7" s="8" customFormat="1" ht="16" x14ac:dyDescent="0.2">
      <c r="A27" s="9"/>
      <c r="B27" s="18"/>
      <c r="C27" s="11"/>
      <c r="D27" s="11"/>
      <c r="E27" s="11"/>
      <c r="F27" s="11"/>
      <c r="G27" s="11"/>
    </row>
    <row r="28" spans="1:7" s="8" customFormat="1" ht="16" x14ac:dyDescent="0.2">
      <c r="A28" s="9" t="s">
        <v>38</v>
      </c>
      <c r="B28" s="18"/>
      <c r="C28" s="11"/>
      <c r="D28" s="11"/>
      <c r="E28" s="11"/>
      <c r="F28" s="11"/>
      <c r="G28" s="11"/>
    </row>
    <row r="29" spans="1:7" x14ac:dyDescent="0.2">
      <c r="A29" s="7" t="s">
        <v>37</v>
      </c>
      <c r="B29" s="17" t="s">
        <v>1</v>
      </c>
      <c r="C29" s="10">
        <v>0</v>
      </c>
      <c r="D29" s="10">
        <v>0</v>
      </c>
      <c r="E29" s="10">
        <v>0</v>
      </c>
      <c r="F29" s="10">
        <v>186000000</v>
      </c>
      <c r="G29" s="10">
        <v>186000000</v>
      </c>
    </row>
    <row r="30" spans="1:7" x14ac:dyDescent="0.2">
      <c r="A30" s="7" t="s">
        <v>36</v>
      </c>
      <c r="B30" s="17" t="s">
        <v>1</v>
      </c>
      <c r="C30" s="10">
        <v>349168808</v>
      </c>
      <c r="D30" s="10">
        <v>272655637</v>
      </c>
      <c r="E30" s="10">
        <v>217571085</v>
      </c>
      <c r="F30" s="10">
        <v>41075591</v>
      </c>
      <c r="G30" s="10">
        <v>100802645</v>
      </c>
    </row>
    <row r="31" spans="1:7" s="8" customFormat="1" x14ac:dyDescent="0.2">
      <c r="A31" s="34" t="s">
        <v>35</v>
      </c>
      <c r="B31" s="46">
        <v>7</v>
      </c>
      <c r="C31" s="36">
        <v>349168808</v>
      </c>
      <c r="D31" s="36">
        <v>272655637</v>
      </c>
      <c r="E31" s="36">
        <v>217571085</v>
      </c>
      <c r="F31" s="36">
        <v>227075591</v>
      </c>
      <c r="G31" s="36">
        <v>286802645</v>
      </c>
    </row>
    <row r="32" spans="1:7" s="8" customFormat="1" x14ac:dyDescent="0.2">
      <c r="B32" s="18"/>
      <c r="C32" s="11"/>
      <c r="D32" s="11"/>
      <c r="E32" s="11"/>
      <c r="F32" s="11"/>
      <c r="G32" s="11"/>
    </row>
    <row r="33" spans="1:7" ht="16" x14ac:dyDescent="0.2">
      <c r="A33" s="9" t="s">
        <v>34</v>
      </c>
      <c r="B33" s="17" t="s">
        <v>1</v>
      </c>
    </row>
    <row r="34" spans="1:7" x14ac:dyDescent="0.2">
      <c r="A34" s="8"/>
      <c r="B34" s="17" t="s">
        <v>1</v>
      </c>
    </row>
    <row r="35" spans="1:7" x14ac:dyDescent="0.2">
      <c r="A35" s="8" t="s">
        <v>33</v>
      </c>
    </row>
    <row r="36" spans="1:7" x14ac:dyDescent="0.2">
      <c r="A36" s="12" t="s">
        <v>32</v>
      </c>
      <c r="B36" s="19">
        <v>8</v>
      </c>
      <c r="C36" s="10">
        <v>0</v>
      </c>
      <c r="D36" s="10">
        <v>0</v>
      </c>
      <c r="E36" s="10">
        <v>9244227</v>
      </c>
      <c r="F36" s="10">
        <v>9244227</v>
      </c>
      <c r="G36" s="10">
        <v>10244227</v>
      </c>
    </row>
    <row r="37" spans="1:7" s="8" customFormat="1" x14ac:dyDescent="0.2">
      <c r="A37" s="34" t="s">
        <v>31</v>
      </c>
      <c r="B37" s="35" t="s">
        <v>1</v>
      </c>
      <c r="C37" s="36">
        <v>0</v>
      </c>
      <c r="D37" s="36">
        <v>0</v>
      </c>
      <c r="E37" s="36">
        <v>9244227</v>
      </c>
      <c r="F37" s="36">
        <v>9244227</v>
      </c>
      <c r="G37" s="36">
        <v>10244227</v>
      </c>
    </row>
    <row r="38" spans="1:7" x14ac:dyDescent="0.2">
      <c r="A38" s="8" t="s">
        <v>30</v>
      </c>
      <c r="B38" s="17" t="s">
        <v>1</v>
      </c>
    </row>
    <row r="39" spans="1:7" x14ac:dyDescent="0.2">
      <c r="A39" s="7" t="s">
        <v>29</v>
      </c>
      <c r="B39" s="19">
        <v>9</v>
      </c>
      <c r="C39" s="10">
        <v>1092290</v>
      </c>
      <c r="D39" s="10">
        <v>1834907</v>
      </c>
      <c r="E39" s="10">
        <v>1720178</v>
      </c>
      <c r="F39" s="10">
        <v>1241288</v>
      </c>
      <c r="G39" s="10">
        <v>521970</v>
      </c>
    </row>
    <row r="40" spans="1:7" x14ac:dyDescent="0.2">
      <c r="A40" s="7" t="s">
        <v>28</v>
      </c>
      <c r="B40" s="19">
        <v>10</v>
      </c>
      <c r="C40" s="10">
        <v>28282418</v>
      </c>
      <c r="D40" s="10">
        <v>27489660</v>
      </c>
      <c r="E40" s="10">
        <v>27971720</v>
      </c>
      <c r="F40" s="10">
        <v>27888538</v>
      </c>
      <c r="G40" s="10">
        <v>27906862</v>
      </c>
    </row>
    <row r="41" spans="1:7" x14ac:dyDescent="0.2">
      <c r="A41" s="7" t="s">
        <v>27</v>
      </c>
      <c r="B41" s="19">
        <v>9</v>
      </c>
      <c r="C41" s="10">
        <v>2708167</v>
      </c>
      <c r="D41" s="10">
        <v>3397248</v>
      </c>
      <c r="E41" s="10">
        <v>4193095</v>
      </c>
      <c r="F41" s="10">
        <v>1814989</v>
      </c>
      <c r="G41" s="10">
        <v>1974015</v>
      </c>
    </row>
    <row r="42" spans="1:7" s="8" customFormat="1" x14ac:dyDescent="0.2">
      <c r="A42" s="34" t="s">
        <v>26</v>
      </c>
      <c r="B42" s="35" t="s">
        <v>1</v>
      </c>
      <c r="C42" s="36">
        <v>32082875</v>
      </c>
      <c r="D42" s="36">
        <v>32721815</v>
      </c>
      <c r="E42" s="36">
        <v>33884992</v>
      </c>
      <c r="F42" s="36">
        <v>30944815</v>
      </c>
      <c r="G42" s="36">
        <v>30402847</v>
      </c>
    </row>
    <row r="43" spans="1:7" s="8" customFormat="1" x14ac:dyDescent="0.2">
      <c r="B43" s="18"/>
      <c r="C43" s="11"/>
      <c r="D43" s="11"/>
      <c r="E43" s="11"/>
      <c r="F43" s="11"/>
      <c r="G43" s="11"/>
    </row>
    <row r="44" spans="1:7" s="8" customFormat="1" x14ac:dyDescent="0.2">
      <c r="A44" s="34" t="s">
        <v>25</v>
      </c>
      <c r="B44" s="35" t="s">
        <v>1</v>
      </c>
      <c r="C44" s="36">
        <v>32082875</v>
      </c>
      <c r="D44" s="36">
        <v>32721815</v>
      </c>
      <c r="E44" s="36">
        <v>43129220</v>
      </c>
      <c r="F44" s="36">
        <v>40189042</v>
      </c>
      <c r="G44" s="36">
        <v>40647074</v>
      </c>
    </row>
    <row r="45" spans="1:7" s="8" customFormat="1" x14ac:dyDescent="0.2">
      <c r="B45" s="18"/>
      <c r="C45" s="11"/>
      <c r="D45" s="11"/>
      <c r="E45" s="11"/>
      <c r="F45" s="11"/>
      <c r="G45" s="11"/>
    </row>
    <row r="46" spans="1:7" s="8" customFormat="1" x14ac:dyDescent="0.2">
      <c r="A46" s="34" t="s">
        <v>24</v>
      </c>
      <c r="B46" s="35" t="s">
        <v>1</v>
      </c>
      <c r="C46" s="36">
        <v>381251683</v>
      </c>
      <c r="D46" s="36">
        <v>305377451</v>
      </c>
      <c r="E46" s="36">
        <v>260700305</v>
      </c>
      <c r="F46" s="36">
        <v>267264633</v>
      </c>
      <c r="G46" s="36">
        <v>327449719</v>
      </c>
    </row>
  </sheetData>
  <pageMargins left="0.7" right="0.7" top="0.75" bottom="0.75" header="0.3" footer="0.3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659A8-6D35-4884-93AD-5D53BBC6DFE5}">
  <dimension ref="A2:D42"/>
  <sheetViews>
    <sheetView showGridLines="0" tabSelected="1" topLeftCell="A17" zoomScale="110" zoomScaleNormal="110" workbookViewId="0">
      <selection activeCell="F37" sqref="F37"/>
    </sheetView>
  </sheetViews>
  <sheetFormatPr baseColWidth="10" defaultColWidth="12.1640625" defaultRowHeight="15" customHeight="1" x14ac:dyDescent="0.2"/>
  <cols>
    <col min="1" max="1" width="70.6640625" bestFit="1" customWidth="1"/>
    <col min="2" max="4" width="18.1640625" style="4" customWidth="1"/>
  </cols>
  <sheetData>
    <row r="2" spans="1:4" ht="21" x14ac:dyDescent="0.25">
      <c r="A2" s="14" t="s">
        <v>90</v>
      </c>
    </row>
    <row r="3" spans="1:4" ht="19" x14ac:dyDescent="0.25">
      <c r="A3" s="13"/>
      <c r="B3" s="47">
        <v>2020</v>
      </c>
      <c r="C3" s="47">
        <v>2019</v>
      </c>
      <c r="D3" s="47">
        <v>2018</v>
      </c>
    </row>
    <row r="4" spans="1:4" x14ac:dyDescent="0.2">
      <c r="A4" s="5" t="s">
        <v>87</v>
      </c>
    </row>
    <row r="5" spans="1:4" x14ac:dyDescent="0.2">
      <c r="A5" t="s">
        <v>86</v>
      </c>
      <c r="B5" s="4">
        <v>1062563862</v>
      </c>
      <c r="C5" s="4">
        <v>1016466543</v>
      </c>
      <c r="D5" s="4">
        <v>954953209</v>
      </c>
    </row>
    <row r="6" spans="1:4" x14ac:dyDescent="0.2">
      <c r="A6" t="s">
        <v>85</v>
      </c>
      <c r="B6" s="4">
        <v>35000000</v>
      </c>
      <c r="C6" s="4">
        <v>40000000</v>
      </c>
      <c r="D6" s="4">
        <v>46000000</v>
      </c>
    </row>
    <row r="7" spans="1:4" x14ac:dyDescent="0.2">
      <c r="A7" t="s">
        <v>84</v>
      </c>
      <c r="B7" s="4">
        <v>-990974285</v>
      </c>
      <c r="C7" s="4">
        <v>-979453058</v>
      </c>
      <c r="D7" s="4">
        <v>-975331902</v>
      </c>
    </row>
    <row r="8" spans="1:4" x14ac:dyDescent="0.2">
      <c r="A8" t="s">
        <v>83</v>
      </c>
      <c r="B8" s="4">
        <v>1181251</v>
      </c>
      <c r="C8" s="4">
        <v>1554687</v>
      </c>
      <c r="D8" s="4">
        <v>1129258</v>
      </c>
    </row>
    <row r="9" spans="1:4" x14ac:dyDescent="0.2">
      <c r="A9" t="s">
        <v>82</v>
      </c>
      <c r="B9" s="4">
        <v>-1052910</v>
      </c>
      <c r="C9" s="4">
        <v>-867339</v>
      </c>
      <c r="D9" s="4">
        <v>-1094503</v>
      </c>
    </row>
    <row r="10" spans="1:4" x14ac:dyDescent="0.2">
      <c r="A10" t="s">
        <v>81</v>
      </c>
      <c r="B10" s="4">
        <v>-31501765</v>
      </c>
      <c r="C10" s="4">
        <v>-28189854</v>
      </c>
      <c r="D10" s="4">
        <v>-26425240</v>
      </c>
    </row>
    <row r="11" spans="1:4" s="5" customFormat="1" x14ac:dyDescent="0.2">
      <c r="A11" s="26" t="s">
        <v>59</v>
      </c>
      <c r="B11" s="28">
        <v>75216153</v>
      </c>
      <c r="C11" s="28">
        <v>49510978</v>
      </c>
      <c r="D11" s="28">
        <v>-769176</v>
      </c>
    </row>
    <row r="12" spans="1:4" x14ac:dyDescent="0.2">
      <c r="A12" t="s">
        <v>1</v>
      </c>
    </row>
    <row r="13" spans="1:4" x14ac:dyDescent="0.2">
      <c r="A13" t="s">
        <v>1</v>
      </c>
    </row>
    <row r="14" spans="1:4" s="5" customFormat="1" x14ac:dyDescent="0.2">
      <c r="A14" s="5" t="s">
        <v>80</v>
      </c>
      <c r="B14" s="6"/>
      <c r="C14" s="6"/>
      <c r="D14" s="6"/>
    </row>
    <row r="15" spans="1:4" x14ac:dyDescent="0.2">
      <c r="A15" t="s">
        <v>79</v>
      </c>
      <c r="B15" s="4">
        <v>25945382</v>
      </c>
      <c r="C15" s="4">
        <v>20000000</v>
      </c>
      <c r="D15" s="4">
        <v>77969685</v>
      </c>
    </row>
    <row r="16" spans="1:4" x14ac:dyDescent="0.2">
      <c r="A16" t="s">
        <v>78</v>
      </c>
      <c r="B16" s="4">
        <v>-71389135</v>
      </c>
      <c r="C16" s="4">
        <v>-37000000</v>
      </c>
      <c r="D16" s="4">
        <v>-244807872</v>
      </c>
    </row>
    <row r="17" spans="1:4" s="5" customFormat="1" x14ac:dyDescent="0.2">
      <c r="A17" s="26" t="s">
        <v>77</v>
      </c>
      <c r="B17" s="28">
        <v>-45443753</v>
      </c>
      <c r="C17" s="28">
        <v>-17000000</v>
      </c>
      <c r="D17" s="28">
        <v>-166838187</v>
      </c>
    </row>
    <row r="18" spans="1:4" x14ac:dyDescent="0.2">
      <c r="A18" t="s">
        <v>1</v>
      </c>
    </row>
    <row r="19" spans="1:4" x14ac:dyDescent="0.2">
      <c r="A19" t="s">
        <v>1</v>
      </c>
    </row>
    <row r="20" spans="1:4" s="5" customFormat="1" x14ac:dyDescent="0.2">
      <c r="A20" s="5" t="s">
        <v>76</v>
      </c>
      <c r="B20" s="6"/>
      <c r="C20" s="6"/>
      <c r="D20" s="6"/>
    </row>
    <row r="21" spans="1:4" x14ac:dyDescent="0.2">
      <c r="A21" t="s">
        <v>75</v>
      </c>
      <c r="B21" s="4">
        <v>-266250</v>
      </c>
      <c r="C21" s="4">
        <v>-356863</v>
      </c>
      <c r="D21" s="4">
        <v>-134319</v>
      </c>
    </row>
    <row r="22" spans="1:4" x14ac:dyDescent="0.2">
      <c r="A22" t="s">
        <v>74</v>
      </c>
      <c r="B22" s="4">
        <v>-7532767</v>
      </c>
      <c r="C22" s="4">
        <v>-13154081</v>
      </c>
      <c r="D22" s="4">
        <v>-15970801</v>
      </c>
    </row>
    <row r="23" spans="1:4" s="5" customFormat="1" x14ac:dyDescent="0.2">
      <c r="A23" s="26" t="s">
        <v>73</v>
      </c>
      <c r="B23" s="28">
        <v>-7799018</v>
      </c>
      <c r="C23" s="28">
        <v>-13510944</v>
      </c>
      <c r="D23" s="28">
        <v>-16105119</v>
      </c>
    </row>
    <row r="24" spans="1:4" x14ac:dyDescent="0.2">
      <c r="A24" t="s">
        <v>1</v>
      </c>
    </row>
    <row r="25" spans="1:4" s="5" customFormat="1" x14ac:dyDescent="0.2">
      <c r="A25" s="5" t="s">
        <v>72</v>
      </c>
      <c r="B25" s="6"/>
      <c r="C25" s="6"/>
      <c r="D25" s="6"/>
    </row>
    <row r="26" spans="1:4" x14ac:dyDescent="0.2">
      <c r="A26" t="s">
        <v>71</v>
      </c>
      <c r="B26" s="4">
        <v>0</v>
      </c>
      <c r="C26" s="4">
        <v>-9244227</v>
      </c>
      <c r="D26" s="4">
        <v>0</v>
      </c>
    </row>
    <row r="27" spans="1:4" s="5" customFormat="1" x14ac:dyDescent="0.2">
      <c r="A27" s="26" t="s">
        <v>70</v>
      </c>
      <c r="B27" s="28">
        <v>0</v>
      </c>
      <c r="C27" s="28">
        <v>-9244227</v>
      </c>
      <c r="D27" s="28">
        <v>0</v>
      </c>
    </row>
    <row r="28" spans="1:4" x14ac:dyDescent="0.2">
      <c r="A28" t="s">
        <v>1</v>
      </c>
    </row>
    <row r="29" spans="1:4" s="5" customFormat="1" x14ac:dyDescent="0.2">
      <c r="A29" s="26" t="s">
        <v>69</v>
      </c>
      <c r="B29" s="28">
        <v>21973383</v>
      </c>
      <c r="C29" s="28">
        <v>9755807</v>
      </c>
      <c r="D29" s="28">
        <v>-183712482</v>
      </c>
    </row>
    <row r="30" spans="1:4" x14ac:dyDescent="0.2">
      <c r="A30" t="s">
        <v>68</v>
      </c>
      <c r="B30" s="4">
        <v>40914609</v>
      </c>
      <c r="C30" s="4">
        <v>31158803</v>
      </c>
      <c r="D30" s="4">
        <v>214871286</v>
      </c>
    </row>
    <row r="31" spans="1:4" s="5" customFormat="1" x14ac:dyDescent="0.2">
      <c r="A31" s="26" t="s">
        <v>67</v>
      </c>
      <c r="B31" s="28">
        <v>62887992</v>
      </c>
      <c r="C31" s="28">
        <v>40914609</v>
      </c>
      <c r="D31" s="28">
        <v>31158803</v>
      </c>
    </row>
    <row r="32" spans="1:4" x14ac:dyDescent="0.2">
      <c r="A32" t="s">
        <v>1</v>
      </c>
    </row>
    <row r="33" spans="1:4" x14ac:dyDescent="0.2">
      <c r="A33" t="s">
        <v>1</v>
      </c>
    </row>
    <row r="34" spans="1:4" s="5" customFormat="1" ht="16" x14ac:dyDescent="0.2">
      <c r="A34" s="52" t="s">
        <v>91</v>
      </c>
      <c r="B34" s="6"/>
      <c r="C34" s="6"/>
      <c r="D34" s="6"/>
    </row>
    <row r="35" spans="1:4" x14ac:dyDescent="0.2">
      <c r="A35" t="s">
        <v>66</v>
      </c>
      <c r="B35" s="4">
        <v>76513171</v>
      </c>
      <c r="C35" s="4">
        <v>55084551</v>
      </c>
      <c r="D35" s="4">
        <v>-9504506</v>
      </c>
    </row>
    <row r="36" spans="1:4" x14ac:dyDescent="0.2">
      <c r="A36" t="s">
        <v>65</v>
      </c>
      <c r="B36" s="4">
        <v>-194669</v>
      </c>
      <c r="C36" s="4">
        <v>-25681</v>
      </c>
      <c r="D36" s="4">
        <v>144228</v>
      </c>
    </row>
    <row r="37" spans="1:4" x14ac:dyDescent="0.2">
      <c r="A37" t="s">
        <v>64</v>
      </c>
      <c r="B37" s="4">
        <v>9099046</v>
      </c>
      <c r="C37" s="4">
        <v>9083790</v>
      </c>
      <c r="D37" s="4">
        <v>7576474</v>
      </c>
    </row>
    <row r="38" spans="1:4" x14ac:dyDescent="0.2">
      <c r="A38" t="s">
        <v>63</v>
      </c>
      <c r="B38" s="4">
        <v>2757172</v>
      </c>
      <c r="C38" s="4">
        <v>-3202928</v>
      </c>
      <c r="D38" s="4">
        <v>87804</v>
      </c>
    </row>
    <row r="39" spans="1:4" x14ac:dyDescent="0.2">
      <c r="A39" t="s">
        <v>62</v>
      </c>
      <c r="B39" s="4">
        <v>-742616</v>
      </c>
      <c r="C39" s="4">
        <v>114729</v>
      </c>
      <c r="D39" s="4">
        <v>478890</v>
      </c>
    </row>
    <row r="40" spans="1:4" x14ac:dyDescent="0.2">
      <c r="A40" t="s">
        <v>61</v>
      </c>
      <c r="B40" s="4">
        <v>-12528112</v>
      </c>
      <c r="C40" s="4">
        <v>-10331360</v>
      </c>
      <c r="D40" s="4">
        <v>-750087</v>
      </c>
    </row>
    <row r="41" spans="1:4" x14ac:dyDescent="0.2">
      <c r="A41" t="s">
        <v>60</v>
      </c>
      <c r="B41" s="4">
        <v>312160</v>
      </c>
      <c r="C41" s="4">
        <v>-1212124</v>
      </c>
      <c r="D41" s="4">
        <v>1198020</v>
      </c>
    </row>
    <row r="42" spans="1:4" s="5" customFormat="1" x14ac:dyDescent="0.2">
      <c r="A42" s="26" t="s">
        <v>59</v>
      </c>
      <c r="B42" s="28">
        <v>75216153</v>
      </c>
      <c r="C42" s="28">
        <v>49510978</v>
      </c>
      <c r="D42" s="28">
        <v>-769176</v>
      </c>
    </row>
  </sheetData>
  <pageMargins left="0.7" right="0.7" top="0.75" bottom="0.75" header="0.3" footer="0.3"/>
  <pageSetup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49E03B6AC2DA439CA75F8DD842A233" ma:contentTypeVersion="10" ma:contentTypeDescription="Opprett et nytt dokument." ma:contentTypeScope="" ma:versionID="afbc5aa04da431dc2c5b3c8e33146cbc">
  <xsd:schema xmlns:xsd="http://www.w3.org/2001/XMLSchema" xmlns:xs="http://www.w3.org/2001/XMLSchema" xmlns:p="http://schemas.microsoft.com/office/2006/metadata/properties" xmlns:ns2="823eac8d-4a75-43ba-918e-96d55bee4a70" xmlns:ns3="27652275-40cd-4dff-9adf-3371e253a867" targetNamespace="http://schemas.microsoft.com/office/2006/metadata/properties" ma:root="true" ma:fieldsID="33eac8358a28dd884e4fadeb0de7b657" ns2:_="" ns3:_="">
    <xsd:import namespace="823eac8d-4a75-43ba-918e-96d55bee4a70"/>
    <xsd:import namespace="27652275-40cd-4dff-9adf-3371e253a8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eac8d-4a75-43ba-918e-96d55bee4a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652275-40cd-4dff-9adf-3371e253a8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CB162A-B226-4574-A681-674CEA412A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3eac8d-4a75-43ba-918e-96d55bee4a70"/>
    <ds:schemaRef ds:uri="27652275-40cd-4dff-9adf-3371e253a8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8E63FD-52EF-4A07-BCA7-E35076069E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8F72815-5E0A-4EF5-95F8-3C2077A261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RESULTAT</vt:lpstr>
      <vt:lpstr>BALANSE</vt:lpstr>
      <vt:lpstr>KONTANTSTRØM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Linnemann</cp:lastModifiedBy>
  <dcterms:modified xsi:type="dcterms:W3CDTF">2021-04-13T08:41:16Z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0x010100B849E03B6AC2DA439CA75F8DD842A233</vt:lpwstr>
  </property>
</Properties>
</file>